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defaultThemeVersion="166925"/>
  <mc:AlternateContent xmlns:mc="http://schemas.openxmlformats.org/markup-compatibility/2006">
    <mc:Choice Requires="x15">
      <x15ac:absPath xmlns:x15ac="http://schemas.microsoft.com/office/spreadsheetml/2010/11/ac" url="C:\Users\CM312\OneDrive - Danish Refugee Council\DRC Sudan\D\DRC - Sudan\01. Procurements\2024\ITB\NFI &amp; DK\ITB-SDN-KRT-2024-003 Provision of NFI &amp;DKs\"/>
    </mc:Choice>
  </mc:AlternateContent>
  <xr:revisionPtr revIDLastSave="1" documentId="6_{0FC69C69-1AEC-4697-9CA0-0F0F2F9DF52A}" xr6:coauthVersionLast="36" xr6:coauthVersionMax="36" xr10:uidLastSave="{44CA82B9-0D27-4425-985F-3AA20427B1D2}"/>
  <bookViews>
    <workbookView xWindow="-110" yWindow="-110" windowWidth="19430" windowHeight="10310" activeTab="1" xr2:uid="{00000000-000D-0000-FFFF-FFFF00000000}"/>
  </bookViews>
  <sheets>
    <sheet name="Annex A.1 Bid Form (Technical) " sheetId="1" r:id="rId1"/>
    <sheet name="Annex A.2  Bid Form (Financial)" sheetId="2" r:id="rId2"/>
  </sheets>
  <definedNames>
    <definedName name="_xlnm._FilterDatabase" localSheetId="0" hidden="1">'Annex A.1 Bid Form (Technical) '!$A$3:$K$8</definedName>
    <definedName name="_xlnm.Print_Area" localSheetId="0">'Annex A.1 Bid Form (Technical) '!$A$1:$J$21</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 i="2" l="1"/>
  <c r="G7" i="1" l="1"/>
  <c r="G5" i="1"/>
  <c r="F7" i="2" l="1"/>
  <c r="E7" i="2"/>
  <c r="F5" i="2"/>
  <c r="E5" i="2"/>
  <c r="D5" i="2"/>
  <c r="D6" i="2"/>
  <c r="D7" i="2"/>
  <c r="B7" i="2"/>
  <c r="A7" i="2"/>
  <c r="B5" i="2"/>
  <c r="A5" i="2"/>
  <c r="C7" i="2"/>
  <c r="C5" i="2"/>
  <c r="A16" i="2" l="1"/>
  <c r="B6" i="2"/>
  <c r="C6" i="2"/>
  <c r="E6" i="2"/>
  <c r="F6" i="2"/>
  <c r="B8" i="2"/>
  <c r="C8" i="2"/>
  <c r="D8" i="2"/>
  <c r="E8" i="2"/>
  <c r="F8" i="2"/>
  <c r="B4" i="2"/>
  <c r="C4" i="2"/>
  <c r="D4" i="2"/>
  <c r="E4" i="2"/>
  <c r="F4" i="2"/>
  <c r="G8" i="1" l="1"/>
  <c r="G4" i="1"/>
  <c r="G6" i="1"/>
  <c r="A6" i="2" l="1"/>
  <c r="A8" i="2"/>
  <c r="A4" i="2"/>
  <c r="I9" i="2"/>
  <c r="I11" i="2" s="1"/>
  <c r="C14" i="2"/>
  <c r="C13" i="2"/>
</calcChain>
</file>

<file path=xl/sharedStrings.xml><?xml version="1.0" encoding="utf-8"?>
<sst xmlns="http://schemas.openxmlformats.org/spreadsheetml/2006/main" count="94" uniqueCount="62">
  <si>
    <t xml:space="preserve">Annex A.1 Bid Form (Technical) </t>
  </si>
  <si>
    <t>DRC to complete</t>
  </si>
  <si>
    <t>Bidder to complete</t>
  </si>
  <si>
    <t>#</t>
  </si>
  <si>
    <t>Item/Milestone Required</t>
  </si>
  <si>
    <t>Specification</t>
  </si>
  <si>
    <t>Delivery Site</t>
  </si>
  <si>
    <t>Unit</t>
  </si>
  <si>
    <t xml:space="preserve">Estimated Quantity </t>
  </si>
  <si>
    <t xml:space="preserve">Item/Milestone offered </t>
  </si>
  <si>
    <t>country of Origin</t>
  </si>
  <si>
    <t>Quantity offered</t>
  </si>
  <si>
    <t>Delivery time required (days after contract signature):</t>
  </si>
  <si>
    <t>Delivery time offered (days after PO signature):</t>
  </si>
  <si>
    <t>Delivery Terms required (Add Incoterm if necessary):</t>
  </si>
  <si>
    <t>INCOTERMS 2020, DDP</t>
  </si>
  <si>
    <t>Delivery Terms offered (must include incoterm):</t>
  </si>
  <si>
    <t>Delivery Destination required:</t>
  </si>
  <si>
    <t>Delivery Destination offered:</t>
  </si>
  <si>
    <t>Minimum bid validity period required:</t>
  </si>
  <si>
    <t>90 days after closing of ITB</t>
  </si>
  <si>
    <t>Bid validity period offered:</t>
  </si>
  <si>
    <t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t>
  </si>
  <si>
    <t>Company Name:</t>
  </si>
  <si>
    <t>Contact Person:</t>
  </si>
  <si>
    <t>Address:</t>
  </si>
  <si>
    <t>Phone number:</t>
  </si>
  <si>
    <t>Email Address:</t>
  </si>
  <si>
    <t xml:space="preserve">Date: </t>
  </si>
  <si>
    <t>Signed by a duly authorized company representative:</t>
  </si>
  <si>
    <t>Title:</t>
  </si>
  <si>
    <t>Print Name:</t>
  </si>
  <si>
    <t xml:space="preserve">Stamp of company </t>
  </si>
  <si>
    <t>Annex A.2  Bid Form (Financial)</t>
  </si>
  <si>
    <t>Unit Price</t>
  </si>
  <si>
    <t xml:space="preserve">Total Price </t>
  </si>
  <si>
    <t>Total cost (including packing and delivery loading and unloading)</t>
  </si>
  <si>
    <t>Sub-total</t>
  </si>
  <si>
    <t>Any other costs (please specify)</t>
  </si>
  <si>
    <t>Currency of Tender:</t>
  </si>
  <si>
    <t>Currency of Bid:</t>
  </si>
  <si>
    <t>Date:</t>
  </si>
  <si>
    <t>30 days</t>
  </si>
  <si>
    <t xml:space="preserve">Female Deginity Kits </t>
  </si>
  <si>
    <t>Kosti WN</t>
  </si>
  <si>
    <t>kits</t>
  </si>
  <si>
    <t>LOT#3</t>
  </si>
  <si>
    <t xml:space="preserve">Non Food Items </t>
  </si>
  <si>
    <t>Polyester plastic Blend , storage bags with zipper</t>
  </si>
  <si>
    <t>bags</t>
  </si>
  <si>
    <t>ITB reference number: _ITB-SDN-KRT-2024-003  Provision of WASH NFIs &amp; DKs</t>
  </si>
  <si>
    <t xml:space="preserve">SDG/USD as per BNMB official rate </t>
  </si>
  <si>
    <t>LOT#1-1</t>
  </si>
  <si>
    <t>LOT#1-2</t>
  </si>
  <si>
    <t>LOT#2-1</t>
  </si>
  <si>
    <t>LOT#2-2</t>
  </si>
  <si>
    <t>Polyester plastic Blend , storage bags with zipper, and handles, 30cm*45 cm*15cm , color :(570, pink )for female</t>
  </si>
  <si>
    <t>Polyester plastic Blend , storage bags with zipper, and handles, 30cm*45 cm*15cm , color :,(430, blue) for male</t>
  </si>
  <si>
    <t>Provision of Female Deginty Kits as per attached financial form (Annex A.1 &amp; A.2 _ LOT#1 DRC FINANCIAL BID FORM (one kit componenet for Female Degnity kit) &amp; specification (Annex A.1 &amp; A.2 _ specification for Female DKs)</t>
  </si>
  <si>
    <t>Provision of Male Deginty Kits as per attached financial form (Annex A.1 &amp; A.2 _ LOT#2  DRC FINANCIAL BID FORM FOR Male DKs) &amp; spcification (Annex A.1 &amp; A.2 _ specification for male DKs)</t>
  </si>
  <si>
    <t>Provision of Non Food Items NFI  as per attached financial form ( Annex A.1 &amp; A.2_ LOT#3 DRC FINANCIAL BID FORM FOR NFI) and specification (Annex A.1 &amp; A.2 _ specification for NFI)</t>
  </si>
  <si>
    <t>Male Deginity Kits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</si>
</sst>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 #,##0_-;_-* &quot;-&quot;_-;_-@_-"/>
  </numFmts>
  <fonts count="22" x14ac:knownFonts="1">
    <font>
      <sz val="11"/>
      <color theme="1"/>
      <name val="Calibri"/>
      <family val="2"/>
      <scheme val="minor"/>
    </font>
    <font>
      <sz val="12"/>
      <color theme="1"/>
      <name val="Calibri"/>
      <family val="2"/>
      <scheme val="minor"/>
    </font>
    <font>
      <b/>
      <sz val="12"/>
      <color theme="1"/>
      <name val="Calibri"/>
      <family val="2"/>
      <scheme val="minor"/>
    </font>
    <font>
      <b/>
      <sz val="12"/>
      <color rgb="FFFF0000"/>
      <name val="Calibri"/>
      <family val="2"/>
      <scheme val="minor"/>
    </font>
    <font>
      <sz val="10"/>
      <color theme="1"/>
      <name val="Calibri"/>
      <family val="2"/>
      <scheme val="minor"/>
    </font>
    <font>
      <b/>
      <i/>
      <sz val="12"/>
      <color theme="1"/>
      <name val="Calibri"/>
      <family val="2"/>
    </font>
    <font>
      <b/>
      <sz val="12"/>
      <color theme="1"/>
      <name val="Calibri"/>
      <family val="2"/>
    </font>
    <font>
      <sz val="12"/>
      <color theme="1"/>
      <name val="Calibri"/>
      <family val="2"/>
    </font>
    <font>
      <b/>
      <sz val="10"/>
      <color theme="1"/>
      <name val="Calibri"/>
      <family val="2"/>
      <scheme val="minor"/>
    </font>
    <font>
      <b/>
      <sz val="10"/>
      <color rgb="FFFF0000"/>
      <name val="Calibri"/>
      <family val="2"/>
      <scheme val="minor"/>
    </font>
    <font>
      <b/>
      <i/>
      <sz val="10"/>
      <color theme="1"/>
      <name val="Calibri"/>
      <family val="2"/>
    </font>
    <font>
      <b/>
      <sz val="10"/>
      <color theme="1"/>
      <name val="Calibri"/>
      <family val="2"/>
    </font>
    <font>
      <sz val="10"/>
      <color theme="1"/>
      <name val="Calibri"/>
      <family val="2"/>
    </font>
    <font>
      <b/>
      <sz val="10"/>
      <name val="Calibri"/>
      <family val="2"/>
      <scheme val="minor"/>
    </font>
    <font>
      <sz val="11"/>
      <color theme="1"/>
      <name val="Calibri"/>
      <family val="2"/>
      <scheme val="minor"/>
    </font>
    <font>
      <sz val="8"/>
      <color theme="1"/>
      <name val="Calibri"/>
      <family val="2"/>
      <scheme val="minor"/>
    </font>
    <font>
      <b/>
      <sz val="11"/>
      <color theme="1"/>
      <name val="Calibri"/>
      <family val="2"/>
    </font>
    <font>
      <sz val="8"/>
      <color theme="0"/>
      <name val="Calibri"/>
      <family val="2"/>
    </font>
    <font>
      <sz val="10"/>
      <color rgb="FF000000"/>
      <name val="Times New Roman"/>
      <family val="1"/>
    </font>
    <font>
      <b/>
      <u/>
      <sz val="12"/>
      <color theme="1"/>
      <name val="Calibri"/>
      <family val="2"/>
      <scheme val="minor"/>
    </font>
    <font>
      <sz val="11"/>
      <color theme="1"/>
      <name val="Calibri"/>
      <family val="2"/>
      <charset val="178"/>
      <scheme val="minor"/>
    </font>
    <font>
      <b/>
      <sz val="1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35">
    <border>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indexed="64"/>
      </right>
      <top style="thin">
        <color auto="1"/>
      </top>
      <bottom style="thin">
        <color auto="1"/>
      </bottom>
      <diagonal/>
    </border>
    <border>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thin">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indexed="64"/>
      </right>
      <top/>
      <bottom style="thin">
        <color auto="1"/>
      </bottom>
      <diagonal/>
    </border>
    <border>
      <left/>
      <right style="medium">
        <color indexed="64"/>
      </right>
      <top style="thin">
        <color auto="1"/>
      </top>
      <bottom/>
      <diagonal/>
    </border>
    <border>
      <left style="medium">
        <color indexed="64"/>
      </left>
      <right/>
      <top style="thin">
        <color auto="1"/>
      </top>
      <bottom style="medium">
        <color indexed="64"/>
      </bottom>
      <diagonal/>
    </border>
  </borders>
  <cellStyleXfs count="4">
    <xf numFmtId="0" fontId="0" fillId="0" borderId="0"/>
    <xf numFmtId="41" fontId="14" fillId="0" borderId="0" applyFont="0" applyFill="0" applyBorder="0" applyAlignment="0" applyProtection="0"/>
    <xf numFmtId="0" fontId="18" fillId="0" borderId="0"/>
    <xf numFmtId="0" fontId="20" fillId="0" borderId="0"/>
  </cellStyleXfs>
  <cellXfs count="110">
    <xf numFmtId="0" fontId="0" fillId="0" borderId="0" xfId="0"/>
    <xf numFmtId="0" fontId="1" fillId="2" borderId="0" xfId="0" applyFont="1" applyFill="1"/>
    <xf numFmtId="0" fontId="1" fillId="3" borderId="0" xfId="0" applyFont="1" applyFill="1"/>
    <xf numFmtId="0" fontId="2" fillId="0" borderId="3" xfId="0" applyFont="1" applyBorder="1" applyAlignment="1">
      <alignment horizontal="center" vertical="center" wrapText="1"/>
    </xf>
    <xf numFmtId="0" fontId="4" fillId="0" borderId="0" xfId="0" applyFont="1"/>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vertical="center" wrapText="1"/>
    </xf>
    <xf numFmtId="0" fontId="6" fillId="2" borderId="11" xfId="0" applyFont="1" applyFill="1" applyBorder="1" applyAlignment="1">
      <alignment vertical="center" wrapText="1"/>
    </xf>
    <xf numFmtId="0" fontId="7" fillId="0" borderId="16" xfId="0" applyFont="1" applyBorder="1" applyAlignment="1">
      <alignment horizontal="left" vertical="center" wrapText="1"/>
    </xf>
    <xf numFmtId="0" fontId="6" fillId="2" borderId="12" xfId="0" applyFont="1" applyFill="1" applyBorder="1" applyAlignment="1">
      <alignment vertical="center" wrapText="1"/>
    </xf>
    <xf numFmtId="0" fontId="7" fillId="0" borderId="17" xfId="0" applyFont="1" applyBorder="1" applyAlignment="1">
      <alignment vertical="center" wrapText="1"/>
    </xf>
    <xf numFmtId="0" fontId="6" fillId="2" borderId="19" xfId="0" applyFont="1" applyFill="1" applyBorder="1" applyAlignment="1">
      <alignment vertical="center" wrapText="1"/>
    </xf>
    <xf numFmtId="0" fontId="4" fillId="2" borderId="0" xfId="0" applyFont="1" applyFill="1"/>
    <xf numFmtId="0" fontId="4" fillId="3" borderId="0" xfId="0" applyFont="1" applyFill="1"/>
    <xf numFmtId="0" fontId="12" fillId="0" borderId="12" xfId="0" applyFont="1" applyBorder="1" applyAlignment="1">
      <alignment horizontal="right" vertical="center" wrapText="1"/>
    </xf>
    <xf numFmtId="2" fontId="12" fillId="0" borderId="13" xfId="0" applyNumberFormat="1" applyFont="1" applyBorder="1" applyAlignment="1">
      <alignment horizontal="right" vertical="center" wrapText="1"/>
    </xf>
    <xf numFmtId="0" fontId="8" fillId="2" borderId="30" xfId="0" applyFont="1" applyFill="1" applyBorder="1" applyAlignment="1">
      <alignment horizontal="right"/>
    </xf>
    <xf numFmtId="0" fontId="8" fillId="2" borderId="12" xfId="0" applyFont="1" applyFill="1" applyBorder="1" applyAlignment="1">
      <alignment horizontal="right" wrapText="1"/>
    </xf>
    <xf numFmtId="0" fontId="8" fillId="2" borderId="31" xfId="0" applyFont="1" applyFill="1" applyBorder="1" applyAlignment="1">
      <alignment horizontal="right"/>
    </xf>
    <xf numFmtId="0" fontId="11" fillId="2" borderId="14" xfId="0" applyFont="1" applyFill="1" applyBorder="1" applyAlignment="1">
      <alignment vertical="center" wrapText="1"/>
    </xf>
    <xf numFmtId="0" fontId="11" fillId="0" borderId="12" xfId="0" applyFont="1" applyBorder="1" applyAlignment="1">
      <alignment horizontal="center" vertical="center" wrapText="1"/>
    </xf>
    <xf numFmtId="0" fontId="7" fillId="2" borderId="13" xfId="0" applyFont="1" applyFill="1" applyBorder="1" applyAlignment="1">
      <alignment vertical="center" wrapText="1"/>
    </xf>
    <xf numFmtId="0" fontId="15" fillId="0" borderId="12" xfId="0" applyFont="1" applyBorder="1" applyAlignment="1">
      <alignment horizontal="left" vertical="center" wrapText="1"/>
    </xf>
    <xf numFmtId="0" fontId="6" fillId="2" borderId="16" xfId="0" applyFont="1" applyFill="1" applyBorder="1" applyAlignment="1">
      <alignment horizontal="center" vertical="center" wrapText="1"/>
    </xf>
    <xf numFmtId="0" fontId="15" fillId="0" borderId="0" xfId="0" applyFont="1" applyAlignment="1">
      <alignment horizontal="left" vertical="center" wrapText="1"/>
    </xf>
    <xf numFmtId="0" fontId="15" fillId="0" borderId="13" xfId="0" applyFont="1" applyBorder="1" applyAlignment="1">
      <alignment horizontal="left" vertical="center" wrapText="1"/>
    </xf>
    <xf numFmtId="2" fontId="4" fillId="2" borderId="32" xfId="0" applyNumberFormat="1" applyFont="1" applyFill="1" applyBorder="1"/>
    <xf numFmtId="2" fontId="4" fillId="2" borderId="17" xfId="0" applyNumberFormat="1" applyFont="1" applyFill="1" applyBorder="1"/>
    <xf numFmtId="2" fontId="4" fillId="2" borderId="33" xfId="0" applyNumberFormat="1" applyFont="1" applyFill="1" applyBorder="1"/>
    <xf numFmtId="0" fontId="11" fillId="0" borderId="11" xfId="0" applyFont="1" applyBorder="1" applyAlignment="1">
      <alignment horizontal="center" vertical="center" wrapText="1"/>
    </xf>
    <xf numFmtId="0" fontId="11" fillId="0" borderId="12" xfId="0" applyFont="1" applyBorder="1" applyAlignment="1">
      <alignment horizontal="left" vertical="center" wrapText="1"/>
    </xf>
    <xf numFmtId="0" fontId="11" fillId="2" borderId="34" xfId="0" applyFont="1" applyFill="1" applyBorder="1" applyAlignment="1">
      <alignment vertical="center" wrapText="1"/>
    </xf>
    <xf numFmtId="0" fontId="8" fillId="0" borderId="3" xfId="0" applyFont="1" applyBorder="1" applyAlignment="1">
      <alignment horizontal="center" vertical="center" wrapText="1"/>
    </xf>
    <xf numFmtId="41" fontId="4" fillId="0" borderId="0" xfId="0" applyNumberFormat="1" applyFont="1"/>
    <xf numFmtId="3" fontId="1" fillId="0" borderId="12" xfId="0" applyNumberFormat="1" applyFont="1" applyFill="1" applyBorder="1" applyAlignment="1">
      <alignment horizontal="center" vertical="center" wrapText="1"/>
    </xf>
    <xf numFmtId="41" fontId="16" fillId="0" borderId="12" xfId="1" applyFont="1" applyFill="1" applyBorder="1" applyAlignment="1">
      <alignment horizontal="center" vertical="center"/>
    </xf>
    <xf numFmtId="0" fontId="21" fillId="3" borderId="12" xfId="0" applyFont="1" applyFill="1" applyBorder="1" applyAlignment="1">
      <alignment vertical="center" wrapText="1"/>
    </xf>
    <xf numFmtId="0" fontId="4" fillId="0" borderId="11" xfId="0" applyFont="1" applyBorder="1" applyAlignment="1">
      <alignment horizontal="left" vertical="center" wrapText="1"/>
    </xf>
    <xf numFmtId="0" fontId="8" fillId="0" borderId="11" xfId="0" applyFont="1" applyBorder="1" applyAlignment="1">
      <alignment horizontal="left" vertical="center" wrapText="1"/>
    </xf>
    <xf numFmtId="3" fontId="19" fillId="0" borderId="12" xfId="0" applyNumberFormat="1" applyFont="1" applyFill="1" applyBorder="1" applyAlignment="1">
      <alignment horizontal="left" vertical="top" wrapText="1"/>
    </xf>
    <xf numFmtId="3" fontId="4" fillId="0" borderId="11" xfId="0" applyNumberFormat="1" applyFont="1" applyBorder="1" applyAlignment="1">
      <alignment horizontal="left" vertical="center" wrapText="1"/>
    </xf>
    <xf numFmtId="41" fontId="4" fillId="0" borderId="11" xfId="0" applyNumberFormat="1" applyFont="1" applyBorder="1" applyAlignment="1">
      <alignment horizontal="center" vertical="center" wrapText="1"/>
    </xf>
    <xf numFmtId="0" fontId="6" fillId="2" borderId="11" xfId="0" applyFont="1" applyFill="1" applyBorder="1" applyAlignment="1">
      <alignment vertical="center" wrapText="1"/>
    </xf>
    <xf numFmtId="0" fontId="6" fillId="2" borderId="12" xfId="0" applyFont="1" applyFill="1" applyBorder="1" applyAlignment="1">
      <alignment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7" xfId="0" applyFont="1" applyBorder="1" applyAlignment="1">
      <alignment horizontal="center" vertical="center" wrapText="1"/>
    </xf>
    <xf numFmtId="41" fontId="17" fillId="0" borderId="14" xfId="0" applyNumberFormat="1" applyFont="1" applyBorder="1" applyAlignment="1">
      <alignment horizontal="center" vertical="center" wrapText="1"/>
    </xf>
    <xf numFmtId="0" fontId="17" fillId="0" borderId="15" xfId="0" applyFont="1" applyBorder="1" applyAlignment="1">
      <alignment horizontal="center" vertical="center" wrapText="1"/>
    </xf>
    <xf numFmtId="0" fontId="6" fillId="2" borderId="19" xfId="0" applyFont="1" applyFill="1" applyBorder="1" applyAlignment="1">
      <alignment vertical="center" wrapText="1"/>
    </xf>
    <xf numFmtId="0" fontId="6" fillId="2" borderId="20" xfId="0" applyFont="1" applyFill="1" applyBorder="1" applyAlignment="1">
      <alignment vertical="center" wrapText="1"/>
    </xf>
    <xf numFmtId="0" fontId="7" fillId="0" borderId="21"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22" xfId="0" applyFont="1" applyBorder="1" applyAlignment="1">
      <alignment horizontal="center" vertical="center" wrapText="1"/>
    </xf>
    <xf numFmtId="0" fontId="6" fillId="3" borderId="23" xfId="0" applyFont="1" applyFill="1" applyBorder="1" applyAlignment="1">
      <alignment horizontal="left" vertical="top" wrapText="1"/>
    </xf>
    <xf numFmtId="0" fontId="6" fillId="3" borderId="24" xfId="0" applyFont="1" applyFill="1" applyBorder="1" applyAlignment="1">
      <alignment horizontal="left" vertical="top" wrapText="1"/>
    </xf>
    <xf numFmtId="0" fontId="6" fillId="3" borderId="25" xfId="0" applyFont="1" applyFill="1" applyBorder="1" applyAlignment="1">
      <alignment horizontal="left" vertical="top" wrapText="1"/>
    </xf>
    <xf numFmtId="0" fontId="6" fillId="3" borderId="26" xfId="0" applyFont="1" applyFill="1" applyBorder="1" applyAlignment="1">
      <alignment horizontal="left" vertical="top" wrapText="1"/>
    </xf>
    <xf numFmtId="0" fontId="6" fillId="3" borderId="0" xfId="0" applyFont="1" applyFill="1" applyAlignment="1">
      <alignment horizontal="left" vertical="top" wrapText="1"/>
    </xf>
    <xf numFmtId="0" fontId="6" fillId="3" borderId="27" xfId="0" applyFont="1" applyFill="1" applyBorder="1" applyAlignment="1">
      <alignment horizontal="left" vertical="top" wrapText="1"/>
    </xf>
    <xf numFmtId="0" fontId="6" fillId="3" borderId="28" xfId="0" applyFont="1" applyFill="1" applyBorder="1" applyAlignment="1">
      <alignment horizontal="left" vertical="top" wrapText="1"/>
    </xf>
    <xf numFmtId="0" fontId="6" fillId="3" borderId="1" xfId="0" applyFont="1" applyFill="1" applyBorder="1" applyAlignment="1">
      <alignment horizontal="left" vertical="top" wrapText="1"/>
    </xf>
    <xf numFmtId="0" fontId="6" fillId="3" borderId="2" xfId="0" applyFont="1" applyFill="1" applyBorder="1" applyAlignment="1">
      <alignment horizontal="left" vertical="top" wrapText="1"/>
    </xf>
    <xf numFmtId="0" fontId="3"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11" fillId="2" borderId="19" xfId="0" applyFont="1" applyFill="1" applyBorder="1" applyAlignment="1">
      <alignment vertical="center" wrapText="1"/>
    </xf>
    <xf numFmtId="0" fontId="11" fillId="2" borderId="20" xfId="0" applyFont="1" applyFill="1" applyBorder="1" applyAlignment="1">
      <alignment vertical="center" wrapText="1"/>
    </xf>
    <xf numFmtId="0" fontId="12" fillId="0" borderId="21" xfId="0" applyFont="1" applyBorder="1" applyAlignment="1">
      <alignment horizontal="left" vertical="center" wrapText="1"/>
    </xf>
    <xf numFmtId="0" fontId="12" fillId="0" borderId="29" xfId="0" applyFont="1" applyBorder="1" applyAlignment="1">
      <alignment horizontal="left" vertical="center" wrapText="1"/>
    </xf>
    <xf numFmtId="0" fontId="12" fillId="0" borderId="22" xfId="0" applyFont="1" applyBorder="1" applyAlignment="1">
      <alignment horizontal="left" vertical="center" wrapText="1"/>
    </xf>
    <xf numFmtId="0" fontId="12" fillId="0" borderId="12" xfId="0" applyFont="1" applyBorder="1" applyAlignment="1">
      <alignment horizontal="center" vertical="center" wrapText="1"/>
    </xf>
    <xf numFmtId="0" fontId="13" fillId="0" borderId="23" xfId="0" applyFont="1" applyBorder="1" applyAlignment="1">
      <alignment horizontal="left" vertical="top" wrapText="1"/>
    </xf>
    <xf numFmtId="0" fontId="13" fillId="0" borderId="24" xfId="0" applyFont="1" applyBorder="1" applyAlignment="1">
      <alignment horizontal="left"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13" fillId="0" borderId="0" xfId="0" applyFont="1" applyAlignment="1">
      <alignment horizontal="left" vertical="top" wrapText="1"/>
    </xf>
    <xf numFmtId="0" fontId="13" fillId="0" borderId="27" xfId="0" applyFont="1" applyBorder="1" applyAlignment="1">
      <alignment horizontal="left" vertical="top" wrapText="1"/>
    </xf>
    <xf numFmtId="0" fontId="13" fillId="0" borderId="28" xfId="0" applyFont="1" applyBorder="1" applyAlignment="1">
      <alignment horizontal="left" vertical="top" wrapText="1"/>
    </xf>
    <xf numFmtId="0" fontId="13" fillId="0" borderId="1" xfId="0" applyFont="1" applyBorder="1" applyAlignment="1">
      <alignment horizontal="left" vertical="top" wrapText="1"/>
    </xf>
    <xf numFmtId="0" fontId="13" fillId="0" borderId="2" xfId="0" applyFont="1" applyBorder="1" applyAlignment="1">
      <alignment horizontal="left" vertical="top" wrapText="1"/>
    </xf>
    <xf numFmtId="0" fontId="12" fillId="0" borderId="12" xfId="0" applyFont="1" applyBorder="1" applyAlignment="1">
      <alignment horizontal="left" vertical="center" wrapText="1"/>
    </xf>
    <xf numFmtId="0" fontId="11" fillId="2" borderId="11" xfId="0" applyFont="1" applyFill="1" applyBorder="1" applyAlignment="1">
      <alignment vertical="center" wrapText="1"/>
    </xf>
    <xf numFmtId="0" fontId="11" fillId="2" borderId="12" xfId="0" applyFont="1" applyFill="1" applyBorder="1" applyAlignment="1">
      <alignment vertical="center" wrapText="1"/>
    </xf>
    <xf numFmtId="0" fontId="12" fillId="0" borderId="16" xfId="0" applyFont="1" applyBorder="1" applyAlignment="1">
      <alignment horizontal="left" vertical="center" wrapText="1"/>
    </xf>
    <xf numFmtId="0" fontId="12" fillId="0" borderId="18" xfId="0" applyFont="1" applyBorder="1" applyAlignment="1">
      <alignment horizontal="left" vertical="center" wrapText="1"/>
    </xf>
    <xf numFmtId="0" fontId="8" fillId="3" borderId="1" xfId="0" applyFont="1" applyFill="1" applyBorder="1" applyAlignment="1">
      <alignment horizontal="center" vertical="center"/>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32" xfId="0" applyFont="1" applyFill="1" applyBorder="1" applyAlignment="1">
      <alignment horizontal="center" vertical="center" wrapText="1"/>
    </xf>
    <xf numFmtId="0" fontId="9" fillId="0" borderId="26" xfId="0" applyFont="1" applyBorder="1" applyAlignment="1">
      <alignment horizontal="center" vertical="center" wrapText="1"/>
    </xf>
    <xf numFmtId="0" fontId="9" fillId="0" borderId="0" xfId="0" applyFont="1" applyAlignment="1">
      <alignment horizontal="center" vertical="center" wrapText="1"/>
    </xf>
    <xf numFmtId="0" fontId="10" fillId="4" borderId="10" xfId="0" applyFont="1" applyFill="1" applyBorder="1" applyAlignment="1">
      <alignment horizontal="center" vertical="center" wrapText="1"/>
    </xf>
  </cellXfs>
  <cellStyles count="4">
    <cellStyle name="Comma [0]" xfId="1" builtinId="6"/>
    <cellStyle name="Normal" xfId="0" builtinId="0"/>
    <cellStyle name="Normal 2" xfId="3" xr:uid="{9FBFEFBA-7971-4C20-AC4A-F7D06DC76B90}"/>
    <cellStyle name="Normale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xdr:colOff>
      <xdr:row>0</xdr:row>
      <xdr:rowOff>30</xdr:rowOff>
    </xdr:from>
    <xdr:to>
      <xdr:col>0</xdr:col>
      <xdr:colOff>835290</xdr:colOff>
      <xdr:row>0</xdr:row>
      <xdr:rowOff>417092</xdr:rowOff>
    </xdr:to>
    <xdr:pic>
      <xdr:nvPicPr>
        <xdr:cNvPr id="2" name="Picture 1">
          <a:extLst>
            <a:ext uri="{FF2B5EF4-FFF2-40B4-BE49-F238E27FC236}">
              <a16:creationId xmlns:a16="http://schemas.microsoft.com/office/drawing/2014/main" id="{6B699F63-AAFA-45FA-8D1B-143CC0426E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 y="30"/>
          <a:ext cx="862323" cy="407537"/>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xdr:colOff>
      <xdr:row>0</xdr:row>
      <xdr:rowOff>20</xdr:rowOff>
    </xdr:from>
    <xdr:to>
      <xdr:col>1</xdr:col>
      <xdr:colOff>34396</xdr:colOff>
      <xdr:row>0</xdr:row>
      <xdr:rowOff>353758</xdr:rowOff>
    </xdr:to>
    <xdr:pic>
      <xdr:nvPicPr>
        <xdr:cNvPr id="2" name="Picture 1">
          <a:extLst>
            <a:ext uri="{FF2B5EF4-FFF2-40B4-BE49-F238E27FC236}">
              <a16:creationId xmlns:a16="http://schemas.microsoft.com/office/drawing/2014/main" id="{7071175D-EA5B-4709-BC18-CB4B1A0DA2C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 y="20"/>
          <a:ext cx="751056" cy="35495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21"/>
  <sheetViews>
    <sheetView zoomScale="58" zoomScaleNormal="58" zoomScaleSheetLayoutView="80" workbookViewId="0">
      <selection activeCell="A2" sqref="A2:F2"/>
    </sheetView>
  </sheetViews>
  <sheetFormatPr defaultColWidth="8.7265625" defaultRowHeight="13" x14ac:dyDescent="0.3"/>
  <cols>
    <col min="1" max="1" width="12.7265625" style="4" customWidth="1"/>
    <col min="2" max="2" width="55.26953125" style="4" customWidth="1"/>
    <col min="3" max="3" width="57.26953125" style="4" customWidth="1"/>
    <col min="4" max="4" width="13.7265625" style="4" customWidth="1"/>
    <col min="5" max="5" width="10.453125" style="4" customWidth="1"/>
    <col min="6" max="6" width="22.26953125" style="4" customWidth="1"/>
    <col min="7" max="7" width="20.26953125" style="4" customWidth="1"/>
    <col min="8" max="8" width="35.7265625" style="4" customWidth="1"/>
    <col min="9" max="9" width="17" style="4" customWidth="1"/>
    <col min="10" max="10" width="13.7265625" style="4" customWidth="1"/>
    <col min="11" max="16384" width="8.7265625" style="4"/>
  </cols>
  <sheetData>
    <row r="1" spans="1:12" ht="47" thickBot="1" x14ac:dyDescent="0.4">
      <c r="A1" s="1"/>
      <c r="B1" s="2"/>
      <c r="C1" s="65" t="s">
        <v>50</v>
      </c>
      <c r="D1" s="66"/>
      <c r="E1" s="66"/>
      <c r="F1" s="66"/>
      <c r="G1" s="66"/>
      <c r="H1" s="66"/>
      <c r="I1" s="67"/>
      <c r="J1" s="3" t="s">
        <v>0</v>
      </c>
    </row>
    <row r="2" spans="1:12" ht="15.5" x14ac:dyDescent="0.3">
      <c r="A2" s="68" t="s">
        <v>1</v>
      </c>
      <c r="B2" s="69"/>
      <c r="C2" s="69"/>
      <c r="D2" s="70"/>
      <c r="E2" s="70"/>
      <c r="F2" s="71"/>
      <c r="G2" s="74" t="s">
        <v>2</v>
      </c>
      <c r="H2" s="75"/>
      <c r="I2" s="75"/>
      <c r="J2" s="76"/>
    </row>
    <row r="3" spans="1:12" ht="31" x14ac:dyDescent="0.3">
      <c r="A3" s="5" t="s">
        <v>3</v>
      </c>
      <c r="B3" s="6" t="s">
        <v>4</v>
      </c>
      <c r="C3" s="22" t="s">
        <v>5</v>
      </c>
      <c r="D3" s="25" t="s">
        <v>6</v>
      </c>
      <c r="E3" s="25" t="s">
        <v>7</v>
      </c>
      <c r="F3" s="23" t="s">
        <v>8</v>
      </c>
      <c r="G3" s="72" t="s">
        <v>9</v>
      </c>
      <c r="H3" s="73"/>
      <c r="I3" s="6" t="s">
        <v>10</v>
      </c>
      <c r="J3" s="7" t="s">
        <v>11</v>
      </c>
    </row>
    <row r="4" spans="1:12" ht="97.5" customHeight="1" x14ac:dyDescent="0.3">
      <c r="A4" s="31" t="s">
        <v>52</v>
      </c>
      <c r="B4" s="38" t="s">
        <v>43</v>
      </c>
      <c r="C4" s="41" t="s">
        <v>58</v>
      </c>
      <c r="D4" s="32" t="s">
        <v>44</v>
      </c>
      <c r="E4" s="36" t="s">
        <v>45</v>
      </c>
      <c r="F4" s="37">
        <v>570</v>
      </c>
      <c r="G4" s="49">
        <f>F4/4.5</f>
        <v>126.66666666666667</v>
      </c>
      <c r="H4" s="50"/>
      <c r="I4" s="16"/>
      <c r="J4" s="17"/>
      <c r="L4" s="35"/>
    </row>
    <row r="5" spans="1:12" ht="66.75" customHeight="1" x14ac:dyDescent="0.3">
      <c r="A5" s="31" t="s">
        <v>53</v>
      </c>
      <c r="B5" s="38" t="s">
        <v>48</v>
      </c>
      <c r="C5" s="41" t="s">
        <v>56</v>
      </c>
      <c r="D5" s="32" t="s">
        <v>44</v>
      </c>
      <c r="E5" s="36" t="s">
        <v>49</v>
      </c>
      <c r="F5" s="37">
        <v>570</v>
      </c>
      <c r="G5" s="49">
        <f>F5/4.5</f>
        <v>126.66666666666667</v>
      </c>
      <c r="H5" s="50"/>
      <c r="I5" s="16"/>
      <c r="J5" s="17"/>
      <c r="L5" s="35"/>
    </row>
    <row r="6" spans="1:12" ht="86.25" customHeight="1" x14ac:dyDescent="0.3">
      <c r="A6" s="31" t="s">
        <v>54</v>
      </c>
      <c r="B6" s="38" t="s">
        <v>61</v>
      </c>
      <c r="C6" s="41" t="s">
        <v>59</v>
      </c>
      <c r="D6" s="32" t="s">
        <v>44</v>
      </c>
      <c r="E6" s="36" t="s">
        <v>45</v>
      </c>
      <c r="F6" s="37">
        <v>430</v>
      </c>
      <c r="G6" s="49">
        <f>F6/3</f>
        <v>143.33333333333334</v>
      </c>
      <c r="H6" s="50"/>
      <c r="I6" s="16"/>
      <c r="J6" s="17"/>
      <c r="L6" s="35"/>
    </row>
    <row r="7" spans="1:12" ht="64.5" customHeight="1" x14ac:dyDescent="0.3">
      <c r="A7" s="31" t="s">
        <v>55</v>
      </c>
      <c r="B7" s="38" t="s">
        <v>48</v>
      </c>
      <c r="C7" s="41" t="s">
        <v>57</v>
      </c>
      <c r="D7" s="32" t="s">
        <v>44</v>
      </c>
      <c r="E7" s="36" t="s">
        <v>49</v>
      </c>
      <c r="F7" s="37">
        <v>430</v>
      </c>
      <c r="G7" s="49">
        <f>F7/3</f>
        <v>143.33333333333334</v>
      </c>
      <c r="H7" s="50"/>
      <c r="I7" s="16"/>
      <c r="J7" s="17"/>
      <c r="L7" s="35"/>
    </row>
    <row r="8" spans="1:12" ht="85.5" customHeight="1" thickBot="1" x14ac:dyDescent="0.35">
      <c r="A8" s="31" t="s">
        <v>46</v>
      </c>
      <c r="B8" s="38" t="s">
        <v>47</v>
      </c>
      <c r="C8" s="41" t="s">
        <v>60</v>
      </c>
      <c r="D8" s="32" t="s">
        <v>44</v>
      </c>
      <c r="E8" s="36" t="s">
        <v>45</v>
      </c>
      <c r="F8" s="37">
        <v>900</v>
      </c>
      <c r="G8" s="49">
        <f>F8/9</f>
        <v>100</v>
      </c>
      <c r="H8" s="50"/>
      <c r="I8" s="16"/>
      <c r="J8" s="17"/>
      <c r="L8" s="35"/>
    </row>
    <row r="9" spans="1:12" ht="15.5" x14ac:dyDescent="0.3">
      <c r="A9" s="74" t="s">
        <v>1</v>
      </c>
      <c r="B9" s="75"/>
      <c r="C9" s="75"/>
      <c r="D9" s="75"/>
      <c r="E9" s="75"/>
      <c r="F9" s="76"/>
      <c r="G9" s="74" t="s">
        <v>2</v>
      </c>
      <c r="H9" s="75"/>
      <c r="I9" s="75"/>
      <c r="J9" s="76"/>
    </row>
    <row r="10" spans="1:12" ht="46.5" customHeight="1" x14ac:dyDescent="0.3">
      <c r="A10" s="77" t="s">
        <v>12</v>
      </c>
      <c r="B10" s="78"/>
      <c r="C10" s="46" t="s">
        <v>42</v>
      </c>
      <c r="D10" s="47"/>
      <c r="E10" s="47"/>
      <c r="F10" s="48"/>
      <c r="G10" s="8" t="s">
        <v>13</v>
      </c>
      <c r="H10" s="46"/>
      <c r="I10" s="47"/>
      <c r="J10" s="48"/>
    </row>
    <row r="11" spans="1:12" ht="46.5" x14ac:dyDescent="0.3">
      <c r="A11" s="44" t="s">
        <v>14</v>
      </c>
      <c r="B11" s="45"/>
      <c r="C11" s="46" t="s">
        <v>15</v>
      </c>
      <c r="D11" s="47"/>
      <c r="E11" s="47"/>
      <c r="F11" s="48"/>
      <c r="G11" s="8" t="s">
        <v>16</v>
      </c>
      <c r="H11" s="46"/>
      <c r="I11" s="47"/>
      <c r="J11" s="48"/>
    </row>
    <row r="12" spans="1:12" ht="31" x14ac:dyDescent="0.3">
      <c r="A12" s="44" t="s">
        <v>17</v>
      </c>
      <c r="B12" s="45"/>
      <c r="C12" s="46" t="s">
        <v>44</v>
      </c>
      <c r="D12" s="47"/>
      <c r="E12" s="47"/>
      <c r="F12" s="48"/>
      <c r="G12" s="8" t="s">
        <v>18</v>
      </c>
      <c r="H12" s="46"/>
      <c r="I12" s="47"/>
      <c r="J12" s="48"/>
    </row>
    <row r="13" spans="1:12" ht="31.5" thickBot="1" x14ac:dyDescent="0.35">
      <c r="A13" s="51" t="s">
        <v>19</v>
      </c>
      <c r="B13" s="52"/>
      <c r="C13" s="53" t="s">
        <v>20</v>
      </c>
      <c r="D13" s="54"/>
      <c r="E13" s="54"/>
      <c r="F13" s="55"/>
      <c r="G13" s="8" t="s">
        <v>21</v>
      </c>
      <c r="H13" s="46"/>
      <c r="I13" s="47"/>
      <c r="J13" s="48"/>
    </row>
    <row r="14" spans="1:12" ht="45" customHeight="1" x14ac:dyDescent="0.3">
      <c r="A14" s="56" t="s">
        <v>22</v>
      </c>
      <c r="B14" s="57"/>
      <c r="C14" s="57"/>
      <c r="D14" s="57"/>
      <c r="E14" s="57"/>
      <c r="F14" s="58"/>
      <c r="G14" s="9" t="s">
        <v>23</v>
      </c>
      <c r="H14" s="46"/>
      <c r="I14" s="47"/>
      <c r="J14" s="48"/>
    </row>
    <row r="15" spans="1:12" ht="39" customHeight="1" x14ac:dyDescent="0.3">
      <c r="A15" s="59"/>
      <c r="B15" s="60"/>
      <c r="C15" s="60"/>
      <c r="D15" s="60"/>
      <c r="E15" s="60"/>
      <c r="F15" s="61"/>
      <c r="G15" s="9" t="s">
        <v>24</v>
      </c>
      <c r="H15" s="46"/>
      <c r="I15" s="47"/>
      <c r="J15" s="48"/>
    </row>
    <row r="16" spans="1:12" ht="28.5" customHeight="1" x14ac:dyDescent="0.3">
      <c r="A16" s="59"/>
      <c r="B16" s="60"/>
      <c r="C16" s="60"/>
      <c r="D16" s="60"/>
      <c r="E16" s="60"/>
      <c r="F16" s="61"/>
      <c r="G16" s="9" t="s">
        <v>25</v>
      </c>
      <c r="H16" s="10"/>
      <c r="I16" s="11" t="s">
        <v>26</v>
      </c>
      <c r="J16" s="12"/>
    </row>
    <row r="17" spans="1:10" ht="26.65" customHeight="1" x14ac:dyDescent="0.3">
      <c r="A17" s="59"/>
      <c r="B17" s="60"/>
      <c r="C17" s="60"/>
      <c r="D17" s="60"/>
      <c r="E17" s="60"/>
      <c r="F17" s="61"/>
      <c r="G17" s="9" t="s">
        <v>27</v>
      </c>
      <c r="H17" s="10"/>
      <c r="I17" s="11" t="s">
        <v>28</v>
      </c>
      <c r="J17" s="12"/>
    </row>
    <row r="18" spans="1:10" ht="79.5" customHeight="1" x14ac:dyDescent="0.3">
      <c r="A18" s="59"/>
      <c r="B18" s="60"/>
      <c r="C18" s="60"/>
      <c r="D18" s="60"/>
      <c r="E18" s="60"/>
      <c r="F18" s="61"/>
      <c r="G18" s="9" t="s">
        <v>29</v>
      </c>
      <c r="H18" s="46"/>
      <c r="I18" s="47"/>
      <c r="J18" s="48"/>
    </row>
    <row r="19" spans="1:10" ht="15.5" x14ac:dyDescent="0.3">
      <c r="A19" s="59"/>
      <c r="B19" s="60"/>
      <c r="C19" s="60"/>
      <c r="D19" s="60"/>
      <c r="E19" s="60"/>
      <c r="F19" s="61"/>
      <c r="G19" s="9" t="s">
        <v>30</v>
      </c>
      <c r="H19" s="46"/>
      <c r="I19" s="47"/>
      <c r="J19" s="48"/>
    </row>
    <row r="20" spans="1:10" ht="15.5" x14ac:dyDescent="0.3">
      <c r="A20" s="59"/>
      <c r="B20" s="60"/>
      <c r="C20" s="60"/>
      <c r="D20" s="60"/>
      <c r="E20" s="60"/>
      <c r="F20" s="61"/>
      <c r="G20" s="9" t="s">
        <v>31</v>
      </c>
      <c r="H20" s="46"/>
      <c r="I20" s="47"/>
      <c r="J20" s="48"/>
    </row>
    <row r="21" spans="1:10" ht="36.65" customHeight="1" thickBot="1" x14ac:dyDescent="0.35">
      <c r="A21" s="62"/>
      <c r="B21" s="63"/>
      <c r="C21" s="63"/>
      <c r="D21" s="63"/>
      <c r="E21" s="63"/>
      <c r="F21" s="64"/>
      <c r="G21" s="13" t="s">
        <v>32</v>
      </c>
      <c r="H21" s="53"/>
      <c r="I21" s="54"/>
      <c r="J21" s="55"/>
    </row>
  </sheetData>
  <protectedRanges>
    <protectedRange sqref="C1 A14 H16:H17 J16:J17 H18:J21 H10:J15 I6:J8" name="Område1"/>
    <protectedRange sqref="D1:E1 D9:E9" name="Område1_3"/>
    <protectedRange sqref="F8 B5:B8" name="Område1_4"/>
    <protectedRange sqref="B4:C4 C5:C8" name="Område1_1_3"/>
    <protectedRange sqref="E4:E8" name="Område1_1_2_2"/>
    <protectedRange sqref="F10:F13 C10:C13" name="Område1_5"/>
    <protectedRange sqref="D10:E10" name="Område1_3_1"/>
  </protectedRanges>
  <autoFilter ref="A3:K8" xr:uid="{00000000-0009-0000-0000-000000000000}">
    <filterColumn colId="6" showButton="0"/>
  </autoFilter>
  <sortState ref="B6:B10">
    <sortCondition ref="B6:B10"/>
  </sortState>
  <mergeCells count="30">
    <mergeCell ref="C1:I1"/>
    <mergeCell ref="A2:F2"/>
    <mergeCell ref="G3:H3"/>
    <mergeCell ref="A11:B11"/>
    <mergeCell ref="C11:F11"/>
    <mergeCell ref="H11:J11"/>
    <mergeCell ref="A9:F9"/>
    <mergeCell ref="G9:J9"/>
    <mergeCell ref="A10:B10"/>
    <mergeCell ref="C10:F10"/>
    <mergeCell ref="H10:J10"/>
    <mergeCell ref="G4:H4"/>
    <mergeCell ref="G6:H6"/>
    <mergeCell ref="G8:H8"/>
    <mergeCell ref="G2:J2"/>
    <mergeCell ref="A13:B13"/>
    <mergeCell ref="C13:F13"/>
    <mergeCell ref="H13:J13"/>
    <mergeCell ref="A14:F21"/>
    <mergeCell ref="H14:J14"/>
    <mergeCell ref="H15:J15"/>
    <mergeCell ref="H18:J18"/>
    <mergeCell ref="H19:J19"/>
    <mergeCell ref="H20:J20"/>
    <mergeCell ref="H21:J21"/>
    <mergeCell ref="A12:B12"/>
    <mergeCell ref="C12:F12"/>
    <mergeCell ref="H12:J12"/>
    <mergeCell ref="G5:H5"/>
    <mergeCell ref="G7:H7"/>
  </mergeCells>
  <printOptions horizontalCentered="1"/>
  <pageMargins left="0.43307086614173229" right="0.43307086614173229" top="0.51181102362204722" bottom="0.51181102362204722" header="0.31496062992125984" footer="0.31496062992125984"/>
  <pageSetup paperSize="9" scale="54" fitToHeight="0" orientation="landscape" r:id="rId1"/>
  <headerFooter>
    <oddHeader>&amp;C&amp;18Annex A.1 - DRC TECHNICAL BID FORM FOR GOODS</oddHeader>
    <oddFooter>&amp;LCT PROCUREMENT 06_and 37_ANNEX A - DRC Bid Form for GOODS 
Date: 01-01-2018 •  Valid from: 01-01-2018&amp;CPage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21"/>
  <sheetViews>
    <sheetView tabSelected="1" zoomScale="89" zoomScaleNormal="89" workbookViewId="0">
      <selection activeCell="A8" sqref="A8"/>
    </sheetView>
  </sheetViews>
  <sheetFormatPr defaultColWidth="8.7265625" defaultRowHeight="13" x14ac:dyDescent="0.3"/>
  <cols>
    <col min="1" max="1" width="10.54296875" style="4" customWidth="1"/>
    <col min="2" max="2" width="20.54296875" style="4" bestFit="1" customWidth="1"/>
    <col min="3" max="3" width="57.81640625" style="4" bestFit="1" customWidth="1"/>
    <col min="4" max="4" width="13.7265625" style="4" customWidth="1"/>
    <col min="5" max="6" width="10.453125" style="4" customWidth="1"/>
    <col min="7" max="7" width="36.26953125" style="4" customWidth="1"/>
    <col min="8" max="8" width="22.7265625" style="4" customWidth="1"/>
    <col min="9" max="9" width="17.453125" style="4" customWidth="1"/>
    <col min="10" max="16384" width="8.7265625" style="4"/>
  </cols>
  <sheetData>
    <row r="1" spans="1:25" ht="40.15" customHeight="1" thickBot="1" x14ac:dyDescent="0.35">
      <c r="A1" s="14"/>
      <c r="B1" s="15"/>
      <c r="C1" s="99" t="str">
        <f>'Annex A.1 Bid Form (Technical) '!C1:I1</f>
        <v>ITB reference number: _ITB-SDN-KRT-2024-003  Provision of WASH NFIs &amp; DKs</v>
      </c>
      <c r="D1" s="99"/>
      <c r="E1" s="99"/>
      <c r="F1" s="99"/>
      <c r="G1" s="99"/>
      <c r="H1" s="99"/>
      <c r="I1" s="34" t="s">
        <v>33</v>
      </c>
    </row>
    <row r="2" spans="1:25" x14ac:dyDescent="0.3">
      <c r="A2" s="100" t="s">
        <v>1</v>
      </c>
      <c r="B2" s="101"/>
      <c r="C2" s="101"/>
      <c r="D2" s="102"/>
      <c r="E2" s="102"/>
      <c r="F2" s="103"/>
      <c r="G2" s="104" t="s">
        <v>2</v>
      </c>
      <c r="H2" s="105"/>
      <c r="I2" s="106"/>
    </row>
    <row r="3" spans="1:25" ht="31" x14ac:dyDescent="0.3">
      <c r="A3" s="5" t="s">
        <v>3</v>
      </c>
      <c r="B3" s="6" t="s">
        <v>4</v>
      </c>
      <c r="C3" s="6" t="s">
        <v>5</v>
      </c>
      <c r="D3" s="25" t="s">
        <v>6</v>
      </c>
      <c r="E3" s="25" t="s">
        <v>7</v>
      </c>
      <c r="F3" s="7" t="s">
        <v>8</v>
      </c>
      <c r="G3" s="5" t="s">
        <v>11</v>
      </c>
      <c r="H3" s="6" t="s">
        <v>34</v>
      </c>
      <c r="I3" s="7" t="s">
        <v>35</v>
      </c>
    </row>
    <row r="4" spans="1:25" s="24" customFormat="1" ht="52" x14ac:dyDescent="0.35">
      <c r="A4" s="40" t="str">
        <f>'Annex A.1 Bid Form (Technical) '!A4</f>
        <v>LOT#1-1</v>
      </c>
      <c r="B4" s="40" t="str">
        <f>'Annex A.1 Bid Form (Technical) '!B4</f>
        <v xml:space="preserve">Female Deginity Kits </v>
      </c>
      <c r="C4" s="39" t="str">
        <f>'Annex A.1 Bid Form (Technical) '!C4</f>
        <v>Provision of Female Deginty Kits as per attached financial form (Annex A.1 &amp; A.2 _ LOT#1 DRC FINANCIAL BID FORM (one kit componenet for Female Degnity kit) &amp; specification (Annex A.1 &amp; A.2 _ specification for Female DKs)</v>
      </c>
      <c r="D4" s="39" t="str">
        <f>'Annex A.1 Bid Form (Technical) '!D4</f>
        <v>Kosti WN</v>
      </c>
      <c r="E4" s="39" t="str">
        <f>'Annex A.1 Bid Form (Technical) '!E4</f>
        <v>kits</v>
      </c>
      <c r="F4" s="43">
        <f>'Annex A.1 Bid Form (Technical) '!F4</f>
        <v>570</v>
      </c>
      <c r="I4" s="27"/>
      <c r="J4" s="26"/>
      <c r="K4" s="26"/>
      <c r="L4" s="26"/>
      <c r="M4" s="26"/>
      <c r="N4" s="26"/>
      <c r="O4" s="26"/>
      <c r="P4" s="26"/>
      <c r="Q4" s="26"/>
      <c r="R4" s="26"/>
      <c r="S4" s="26"/>
      <c r="T4" s="26"/>
      <c r="U4" s="26"/>
      <c r="V4" s="26"/>
      <c r="W4" s="26"/>
      <c r="X4" s="26"/>
      <c r="Y4" s="26"/>
    </row>
    <row r="5" spans="1:25" s="24" customFormat="1" ht="38.25" customHeight="1" x14ac:dyDescent="0.35">
      <c r="A5" s="40" t="str">
        <f>'Annex A.1 Bid Form (Technical) '!A5:B5</f>
        <v>LOT#1-2</v>
      </c>
      <c r="B5" s="40" t="str">
        <f>'Annex A.1 Bid Form (Technical) '!B5</f>
        <v>Polyester plastic Blend , storage bags with zipper</v>
      </c>
      <c r="C5" s="39" t="str">
        <f>'Annex A.1 Bid Form (Technical) '!5:5</f>
        <v>Polyester plastic Blend , storage bags with zipper, and handles, 30cm*45 cm*15cm , color :(570, pink )for female</v>
      </c>
      <c r="D5" s="39" t="str">
        <f>'Annex A.1 Bid Form (Technical) '!D5</f>
        <v>Kosti WN</v>
      </c>
      <c r="E5" s="42" t="str">
        <f>'Annex A.1 Bid Form (Technical) '!E5</f>
        <v>bags</v>
      </c>
      <c r="F5" s="43">
        <f>'Annex A.1 Bid Form (Technical) '!F5</f>
        <v>570</v>
      </c>
      <c r="I5" s="27"/>
      <c r="J5" s="26"/>
      <c r="K5" s="26"/>
      <c r="L5" s="26"/>
      <c r="M5" s="26"/>
      <c r="N5" s="26"/>
      <c r="O5" s="26"/>
      <c r="P5" s="26"/>
      <c r="Q5" s="26"/>
      <c r="R5" s="26"/>
      <c r="S5" s="26"/>
      <c r="T5" s="26"/>
      <c r="U5" s="26"/>
      <c r="V5" s="26"/>
      <c r="W5" s="26"/>
      <c r="X5" s="26"/>
      <c r="Y5" s="26"/>
    </row>
    <row r="6" spans="1:25" s="24" customFormat="1" ht="39" x14ac:dyDescent="0.35">
      <c r="A6" s="40" t="str">
        <f>'Annex A.1 Bid Form (Technical) '!A6</f>
        <v>LOT#2-1</v>
      </c>
      <c r="B6" s="40" t="str">
        <f>'Annex A.1 Bid Form (Technical) '!B6</f>
        <v>Male Deginity Kits</v>
      </c>
      <c r="C6" s="39" t="str">
        <f>'Annex A.1 Bid Form (Technical) '!C6</f>
        <v>Provision of Male Deginty Kits as per attached financial form (Annex A.1 &amp; A.2 _ LOT#2  DRC FINANCIAL BID FORM FOR Male DKs) &amp; spcification (Annex A.1 &amp; A.2 _ specification for male DKs)</v>
      </c>
      <c r="D6" s="39" t="str">
        <f>'Annex A.1 Bid Form (Technical) '!D6</f>
        <v>Kosti WN</v>
      </c>
      <c r="E6" s="39" t="str">
        <f>'Annex A.1 Bid Form (Technical) '!E6</f>
        <v>kits</v>
      </c>
      <c r="F6" s="43">
        <f>'Annex A.1 Bid Form (Technical) '!F6</f>
        <v>430</v>
      </c>
      <c r="I6" s="27"/>
      <c r="J6" s="26"/>
      <c r="K6" s="26"/>
      <c r="L6" s="26"/>
      <c r="M6" s="26"/>
      <c r="N6" s="26"/>
      <c r="O6" s="26"/>
      <c r="P6" s="26"/>
      <c r="Q6" s="26"/>
      <c r="R6" s="26"/>
      <c r="S6" s="26"/>
      <c r="T6" s="26"/>
      <c r="U6" s="26"/>
      <c r="V6" s="26"/>
      <c r="W6" s="26"/>
      <c r="X6" s="26"/>
      <c r="Y6" s="26"/>
    </row>
    <row r="7" spans="1:25" s="24" customFormat="1" ht="40.5" customHeight="1" x14ac:dyDescent="0.35">
      <c r="A7" s="40" t="str">
        <f>'Annex A.1 Bid Form (Technical) '!A7</f>
        <v>LOT#2-2</v>
      </c>
      <c r="B7" s="40" t="str">
        <f>'Annex A.1 Bid Form (Technical) '!B7</f>
        <v>Polyester plastic Blend , storage bags with zipper</v>
      </c>
      <c r="C7" s="42" t="str">
        <f>'Annex A.1 Bid Form (Technical) '!C7</f>
        <v>Polyester plastic Blend , storage bags with zipper, and handles, 30cm*45 cm*15cm , color :,(430, blue) for male</v>
      </c>
      <c r="D7" s="39" t="str">
        <f>'Annex A.1 Bid Form (Technical) '!D7</f>
        <v>Kosti WN</v>
      </c>
      <c r="E7" s="42" t="str">
        <f>'Annex A.1 Bid Form (Technical) '!E7</f>
        <v>bags</v>
      </c>
      <c r="F7" s="43">
        <f>'Annex A.1 Bid Form (Technical) '!F7</f>
        <v>430</v>
      </c>
      <c r="I7" s="27"/>
      <c r="J7" s="26"/>
      <c r="K7" s="26"/>
      <c r="L7" s="26"/>
      <c r="M7" s="26"/>
      <c r="N7" s="26"/>
      <c r="O7" s="26"/>
      <c r="P7" s="26"/>
      <c r="Q7" s="26"/>
      <c r="R7" s="26"/>
      <c r="S7" s="26"/>
      <c r="T7" s="26"/>
      <c r="U7" s="26"/>
      <c r="V7" s="26"/>
      <c r="W7" s="26"/>
      <c r="X7" s="26"/>
      <c r="Y7" s="26"/>
    </row>
    <row r="8" spans="1:25" s="24" customFormat="1" ht="39" x14ac:dyDescent="0.35">
      <c r="A8" s="40" t="str">
        <f>'Annex A.1 Bid Form (Technical) '!A8</f>
        <v>LOT#3</v>
      </c>
      <c r="B8" s="40" t="str">
        <f>'Annex A.1 Bid Form (Technical) '!B8</f>
        <v xml:space="preserve">Non Food Items </v>
      </c>
      <c r="C8" s="39" t="str">
        <f>'Annex A.1 Bid Form (Technical) '!C8</f>
        <v>Provision of Non Food Items NFI  as per attached financial form ( Annex A.1 &amp; A.2_ LOT#3 DRC FINANCIAL BID FORM FOR NFI) and specification (Annex A.1 &amp; A.2 _ specification for NFI)</v>
      </c>
      <c r="D8" s="39" t="str">
        <f>'Annex A.1 Bid Form (Technical) '!D8</f>
        <v>Kosti WN</v>
      </c>
      <c r="E8" s="39" t="str">
        <f>'Annex A.1 Bid Form (Technical) '!E8</f>
        <v>kits</v>
      </c>
      <c r="F8" s="43">
        <f>'Annex A.1 Bid Form (Technical) '!F8</f>
        <v>900</v>
      </c>
      <c r="I8" s="27"/>
      <c r="J8" s="26"/>
      <c r="K8" s="26"/>
      <c r="L8" s="26"/>
      <c r="M8" s="26"/>
      <c r="N8" s="26"/>
      <c r="O8" s="26"/>
      <c r="P8" s="26"/>
      <c r="Q8" s="26"/>
      <c r="R8" s="26"/>
      <c r="S8" s="26"/>
      <c r="T8" s="26"/>
      <c r="U8" s="26"/>
      <c r="V8" s="26"/>
      <c r="W8" s="26"/>
      <c r="X8" s="26"/>
      <c r="Y8" s="26"/>
    </row>
    <row r="9" spans="1:25" x14ac:dyDescent="0.3">
      <c r="A9" s="107" t="s">
        <v>36</v>
      </c>
      <c r="B9" s="108"/>
      <c r="C9" s="108"/>
      <c r="D9" s="108"/>
      <c r="E9" s="108"/>
      <c r="F9" s="108"/>
      <c r="G9" s="108"/>
      <c r="H9" s="18" t="s">
        <v>37</v>
      </c>
      <c r="I9" s="28">
        <f>SUM(I4:I8)</f>
        <v>0</v>
      </c>
    </row>
    <row r="10" spans="1:25" ht="26" x14ac:dyDescent="0.3">
      <c r="A10" s="107"/>
      <c r="B10" s="108"/>
      <c r="C10" s="108"/>
      <c r="D10" s="108"/>
      <c r="E10" s="108"/>
      <c r="F10" s="108"/>
      <c r="G10" s="108"/>
      <c r="H10" s="19" t="s">
        <v>38</v>
      </c>
      <c r="I10" s="29"/>
    </row>
    <row r="11" spans="1:25" ht="13.5" thickBot="1" x14ac:dyDescent="0.35">
      <c r="A11" s="107"/>
      <c r="B11" s="108"/>
      <c r="C11" s="108"/>
      <c r="D11" s="108"/>
      <c r="E11" s="108"/>
      <c r="F11" s="108"/>
      <c r="G11" s="108"/>
      <c r="H11" s="20" t="s">
        <v>35</v>
      </c>
      <c r="I11" s="30">
        <f>I9+I10</f>
        <v>0</v>
      </c>
    </row>
    <row r="12" spans="1:25" x14ac:dyDescent="0.3">
      <c r="A12" s="104" t="s">
        <v>1</v>
      </c>
      <c r="B12" s="105"/>
      <c r="C12" s="105"/>
      <c r="D12" s="105"/>
      <c r="E12" s="105"/>
      <c r="F12" s="105"/>
      <c r="G12" s="104" t="s">
        <v>2</v>
      </c>
      <c r="H12" s="105"/>
      <c r="I12" s="109"/>
    </row>
    <row r="13" spans="1:25" ht="32.15" customHeight="1" x14ac:dyDescent="0.3">
      <c r="A13" s="95" t="s">
        <v>17</v>
      </c>
      <c r="B13" s="96"/>
      <c r="C13" s="97" t="str">
        <f>+'Annex A.1 Bid Form (Technical) '!C12</f>
        <v>Kosti WN</v>
      </c>
      <c r="D13" s="98"/>
      <c r="E13" s="98"/>
      <c r="F13" s="98"/>
      <c r="G13" s="21" t="s">
        <v>18</v>
      </c>
      <c r="H13" s="94"/>
      <c r="I13" s="94"/>
    </row>
    <row r="14" spans="1:25" x14ac:dyDescent="0.3">
      <c r="A14" s="95" t="s">
        <v>19</v>
      </c>
      <c r="B14" s="96"/>
      <c r="C14" s="97" t="str">
        <f>+'Annex A.1 Bid Form (Technical) '!C13</f>
        <v>90 days after closing of ITB</v>
      </c>
      <c r="D14" s="98"/>
      <c r="E14" s="98"/>
      <c r="F14" s="98"/>
      <c r="G14" s="21" t="s">
        <v>21</v>
      </c>
      <c r="H14" s="94"/>
      <c r="I14" s="94"/>
    </row>
    <row r="15" spans="1:25" ht="13.5" thickBot="1" x14ac:dyDescent="0.35">
      <c r="A15" s="79" t="s">
        <v>39</v>
      </c>
      <c r="B15" s="80"/>
      <c r="C15" s="81" t="s">
        <v>51</v>
      </c>
      <c r="D15" s="82"/>
      <c r="E15" s="82"/>
      <c r="F15" s="83"/>
      <c r="G15" s="21" t="s">
        <v>40</v>
      </c>
      <c r="H15" s="84"/>
      <c r="I15" s="84"/>
    </row>
    <row r="16" spans="1:25" ht="25.15" customHeight="1" x14ac:dyDescent="0.3">
      <c r="A16" s="85" t="str">
        <f>+'Annex A.1 Bid Form (Technical) '!A14</f>
        <v xml:space="preserve">Additional comments to bidders:
• Samples are a mandatory requirement part for this bid. Any bid without samples will be rejected. The submitted samples of non-awarded bidders may be returned to the bidder at its own cost after the award is completed. The samples of the selected bidder will remain with DRC as part of the bid, Selected quality of samples should be maintained throughout the entire duration of the contract.
Samples submitted should each be clearly marked with the same item number that is used on the DRC Bid Form (Annex A).
Sample packaging shall be clearly marked ‘Samples’ with the ITB number and the Bidder’s name etc. Samples shall be received at the same place as the ‘hard copies’ of the Bid.
</v>
      </c>
      <c r="B16" s="86"/>
      <c r="C16" s="86"/>
      <c r="D16" s="86"/>
      <c r="E16" s="86"/>
      <c r="F16" s="87"/>
      <c r="G16" s="21" t="s">
        <v>23</v>
      </c>
      <c r="H16" s="94"/>
      <c r="I16" s="94"/>
    </row>
    <row r="17" spans="1:9" ht="39" customHeight="1" x14ac:dyDescent="0.3">
      <c r="A17" s="88"/>
      <c r="B17" s="89"/>
      <c r="C17" s="89"/>
      <c r="D17" s="89"/>
      <c r="E17" s="89"/>
      <c r="F17" s="90"/>
      <c r="G17" s="21" t="s">
        <v>29</v>
      </c>
      <c r="H17" s="94"/>
      <c r="I17" s="94"/>
    </row>
    <row r="18" spans="1:9" ht="22.5" customHeight="1" x14ac:dyDescent="0.3">
      <c r="A18" s="88"/>
      <c r="B18" s="89"/>
      <c r="C18" s="89"/>
      <c r="D18" s="89"/>
      <c r="E18" s="89"/>
      <c r="F18" s="90"/>
      <c r="G18" s="21" t="s">
        <v>30</v>
      </c>
      <c r="H18" s="94"/>
      <c r="I18" s="94"/>
    </row>
    <row r="19" spans="1:9" ht="18.649999999999999" customHeight="1" x14ac:dyDescent="0.3">
      <c r="A19" s="88"/>
      <c r="B19" s="89"/>
      <c r="C19" s="89"/>
      <c r="D19" s="89"/>
      <c r="E19" s="89"/>
      <c r="F19" s="90"/>
      <c r="G19" s="21" t="s">
        <v>41</v>
      </c>
      <c r="H19" s="94"/>
      <c r="I19" s="94"/>
    </row>
    <row r="20" spans="1:9" ht="46.15" customHeight="1" x14ac:dyDescent="0.3">
      <c r="A20" s="88"/>
      <c r="B20" s="89"/>
      <c r="C20" s="89"/>
      <c r="D20" s="89"/>
      <c r="E20" s="89"/>
      <c r="F20" s="90"/>
      <c r="G20" s="21" t="s">
        <v>31</v>
      </c>
      <c r="H20" s="94"/>
      <c r="I20" s="94"/>
    </row>
    <row r="21" spans="1:9" ht="68.650000000000006" customHeight="1" thickBot="1" x14ac:dyDescent="0.35">
      <c r="A21" s="91"/>
      <c r="B21" s="92"/>
      <c r="C21" s="92"/>
      <c r="D21" s="92"/>
      <c r="E21" s="92"/>
      <c r="F21" s="93"/>
      <c r="G21" s="33" t="s">
        <v>32</v>
      </c>
      <c r="H21" s="94"/>
      <c r="I21" s="94"/>
    </row>
  </sheetData>
  <mergeCells count="22">
    <mergeCell ref="C1:H1"/>
    <mergeCell ref="A2:F2"/>
    <mergeCell ref="G2:I2"/>
    <mergeCell ref="A9:G11"/>
    <mergeCell ref="A12:F12"/>
    <mergeCell ref="G12:I12"/>
    <mergeCell ref="A13:B13"/>
    <mergeCell ref="C13:F13"/>
    <mergeCell ref="H13:I13"/>
    <mergeCell ref="A14:B14"/>
    <mergeCell ref="C14:F14"/>
    <mergeCell ref="H14:I14"/>
    <mergeCell ref="A15:B15"/>
    <mergeCell ref="C15:F15"/>
    <mergeCell ref="H15:I15"/>
    <mergeCell ref="A16:F21"/>
    <mergeCell ref="H16:I16"/>
    <mergeCell ref="H17:I17"/>
    <mergeCell ref="H18:I18"/>
    <mergeCell ref="H19:I19"/>
    <mergeCell ref="H20:I20"/>
    <mergeCell ref="H21:I21"/>
  </mergeCells>
  <printOptions horizontalCentered="1"/>
  <pageMargins left="0.70866141732283472" right="0.70866141732283472" top="0.74803149606299213" bottom="0.74803149606299213" header="0.31496062992125984" footer="0.31496062992125984"/>
  <pageSetup paperSize="9" scale="65" fitToHeight="0" orientation="landscape" r:id="rId1"/>
  <headerFooter>
    <oddHeader>&amp;C&amp;18Annex A.2 - DRC FINANCIAL BID FORM FOR GOODS</oddHeader>
    <oddFooter>&amp;LCT PROCUREMENT 06_and 37_ANNEX A - DRC Bid Form for GOODS 
Date: 01-01-2018 •  Valid from: 01-01-2018&amp;CPage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dc7fb2d-ca13-4f03-836f-93cd540a258d">
      <Terms xmlns="http://schemas.microsoft.com/office/infopath/2007/PartnerControls"/>
    </lcf76f155ced4ddcb4097134ff3c332f>
    <TaxCatchAll xmlns="58b2cb87-2480-48c4-87d9-c91a31dc349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941624FD5D7D47929B13FA95261668" ma:contentTypeVersion="14" ma:contentTypeDescription="Create a new document." ma:contentTypeScope="" ma:versionID="084912676dd9ddcc3b5859403ad3ae80">
  <xsd:schema xmlns:xsd="http://www.w3.org/2001/XMLSchema" xmlns:xs="http://www.w3.org/2001/XMLSchema" xmlns:p="http://schemas.microsoft.com/office/2006/metadata/properties" xmlns:ns2="bdc7fb2d-ca13-4f03-836f-93cd540a258d" xmlns:ns3="58b2cb87-2480-48c4-87d9-c91a31dc3494" targetNamespace="http://schemas.microsoft.com/office/2006/metadata/properties" ma:root="true" ma:fieldsID="4ae6fb2fbc834c533588b9d937163484" ns2:_="" ns3:_="">
    <xsd:import namespace="bdc7fb2d-ca13-4f03-836f-93cd540a258d"/>
    <xsd:import namespace="58b2cb87-2480-48c4-87d9-c91a31dc349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c7fb2d-ca13-4f03-836f-93cd540a25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6b69612-e2cc-4a46-9cbb-ded1a27764c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8b2cb87-2480-48c4-87d9-c91a31dc349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38d875-214b-40d6-abf7-a1b38c06399d}" ma:internalName="TaxCatchAll" ma:showField="CatchAllData" ma:web="58b2cb87-2480-48c4-87d9-c91a31dc349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1BF9F23-831D-4628-9941-8A2400C8F5ED}">
  <ds:schemaRefs>
    <ds:schemaRef ds:uri="http://schemas.microsoft.com/sharepoint/v3/contenttype/forms"/>
  </ds:schemaRefs>
</ds:datastoreItem>
</file>

<file path=customXml/itemProps2.xml><?xml version="1.0" encoding="utf-8"?>
<ds:datastoreItem xmlns:ds="http://schemas.openxmlformats.org/officeDocument/2006/customXml" ds:itemID="{E31199FC-4F7B-41C4-BDF6-5AA173ED8EC6}">
  <ds:schemaRefs>
    <ds:schemaRef ds:uri="http://purl.org/dc/elements/1.1/"/>
    <ds:schemaRef ds:uri="58b2cb87-2480-48c4-87d9-c91a31dc3494"/>
    <ds:schemaRef ds:uri="http://schemas.microsoft.com/office/infopath/2007/PartnerControls"/>
    <ds:schemaRef ds:uri="http://purl.org/dc/dcmitype/"/>
    <ds:schemaRef ds:uri="bdc7fb2d-ca13-4f03-836f-93cd540a258d"/>
    <ds:schemaRef ds:uri="http://schemas.microsoft.com/office/2006/documentManagement/types"/>
    <ds:schemaRef ds:uri="http://purl.org/dc/terms/"/>
    <ds:schemaRef ds:uri="http://schemas.openxmlformats.org/package/2006/metadata/core-propertie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68377836-1512-4125-8BA9-D2A869CCA3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c7fb2d-ca13-4f03-836f-93cd540a258d"/>
    <ds:schemaRef ds:uri="58b2cb87-2480-48c4-87d9-c91a31dc34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Annex A.1 Bid Form (Technical) </vt:lpstr>
      <vt:lpstr>Annex A.2  Bid Form (Financial)</vt:lpstr>
      <vt:lpstr>'Annex A.1 Bid Form (Technical)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Ludovic Cyrille Raphael Barra</dc:creator>
  <cp:keywords/>
  <dc:description/>
  <cp:lastModifiedBy>Muhammad Shoaib</cp:lastModifiedBy>
  <cp:revision/>
  <dcterms:created xsi:type="dcterms:W3CDTF">2019-02-13T20:54:56Z</dcterms:created>
  <dcterms:modified xsi:type="dcterms:W3CDTF">2024-05-28T13:53:01Z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0x0101003C941624FD5D7D47929B13FA95261668</vt:lpwstr>
  </property>
  <property fmtid="{D5CDD505-2E9C-101B-9397-08002B2CF9AE}" pid="3" name="MediaServiceImageTags">
    <vt:lpwstr/>
  </property>
</Properties>
</file>